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contract'!$A$1:$AE$33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<sst xmlns="http://schemas.openxmlformats.org/spreadsheetml/2006/main" count="86" uniqueCount="85">
  <si>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</si>
  <si>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</si>
  <si>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</si>
  <si>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</si>
  <si>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</si>
  <si>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</si>
  <si>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</si>
  <si>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</si>
  <si>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</si>
  <si>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</si>
  <si>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</si>
  <si>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</si>
  <si>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</si>
  <si>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</si>
  <si>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</si>
  <si>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</si>
  <si>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</si>
  <si>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</si>
  <si>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</si>
  <si>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</si>
  <si>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</si>
  <si>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</si>
  <si>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</si>
  <si>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</si>
  <si>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</si>
  <si>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</si>
  <si>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</si>
  <si>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</si>
  <si>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</si>
  <si>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</si>
  <si>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</si>
  <si>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</si>
  <si>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</si>
  <si>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</si>
  <si>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</si>
  <si>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</si>
  <si>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</si>
  <si>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</si>
  <si>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</si>
  <si>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</si>
  <si>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</si>
  <si>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</si>
  <si>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</si>
  <si>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</si>
  <si>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</si>
  <si>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</si>
  <si>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</si>
  <si>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</si>
  <si>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</si>
  <si>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</si>
  <si>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</si>
  <si>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</si>
  <si>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</si>
  <si>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</si>
  <si>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</si>
  <si>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</si>
  <si>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</si>
  <si>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</si>
  <si>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</si>
  <si>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</si>
  <si>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</si>
  <si>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</si>
  <si>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</si>
  <si>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</si>
  <si>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</si>
  <si>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</si>
  <si>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</si>
  <si>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</si>
  <si>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</si>
  <si>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</si>
  <si>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</si>
  <si>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</si>
  <si>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</si>
  <si>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</si>
  <si>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</si>
  <si>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</si>
  <si>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</si>
  <si>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</si>
  <si>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</si>
  <si>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</si>
  <si>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</si>
  <si>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</si>
  <si>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</si>
  <si>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TOTAL IULIE - DECEBRIE 2023</t>
  </si>
  <si>
    <t>MAI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</si>
</sst>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27" width="19.57421875" style="13" customWidth="1"/>
    <col min="28" max="28" width="24.00390625" style="13" customWidth="1"/>
    <col min="29" max="29" width="19.7109375" style="13" customWidth="1"/>
    <col min="30" max="30" width="24.00390625" style="13" customWidth="1"/>
    <col min="31" max="31" width="21.7109375" style="13" customWidth="1"/>
    <col min="32" max="32" width="9.7109375" style="13" customWidth="1"/>
    <col min="33" max="33" width="10.28125" style="13" customWidth="1"/>
    <col min="34" max="16384" width="9.140625" style="13" customWidth="1"/>
  </cols>
  <sheetData>
    <row r="1" ht="12.75">
      <c r="A1" s="22"/>
    </row>
    <row r="2" spans="2:27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1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72</v>
      </c>
      <c r="M6" s="2" t="s">
        <v>70</v>
      </c>
      <c r="N6" s="2" t="s">
        <v>84</v>
      </c>
      <c r="O6" s="2" t="s">
        <v>73</v>
      </c>
      <c r="P6" s="2" t="s">
        <v>68</v>
      </c>
      <c r="Q6" s="2" t="s">
        <v>74</v>
      </c>
      <c r="R6" s="2" t="s">
        <v>67</v>
      </c>
      <c r="S6" s="2" t="s">
        <v>71</v>
      </c>
      <c r="T6" s="2" t="s">
        <v>75</v>
      </c>
      <c r="U6" s="2" t="s">
        <v>76</v>
      </c>
      <c r="V6" s="2" t="s">
        <v>77</v>
      </c>
      <c r="W6" s="2" t="s">
        <v>78</v>
      </c>
      <c r="X6" s="2" t="s">
        <v>79</v>
      </c>
      <c r="Y6" s="2" t="s">
        <v>80</v>
      </c>
      <c r="Z6" s="2" t="s">
        <v>81</v>
      </c>
      <c r="AA6" s="2" t="s">
        <v>82</v>
      </c>
      <c r="AB6" s="2" t="s">
        <v>58</v>
      </c>
      <c r="AC6" s="2" t="s">
        <v>60</v>
      </c>
      <c r="AD6" s="2" t="s">
        <v>61</v>
      </c>
      <c r="AE6" s="2" t="s">
        <v>83</v>
      </c>
    </row>
    <row r="7" spans="1:31" s="5" customFormat="1" ht="42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49100.3</v>
      </c>
      <c r="O7" s="20">
        <v>2120.42</v>
      </c>
      <c r="P7" s="20">
        <v>47192.74999999998</v>
      </c>
      <c r="Q7" s="20">
        <v>976.01</v>
      </c>
      <c r="R7" s="20">
        <f aca="true" t="shared" si="2" ref="R7:R32">P7+N7+L7</f>
        <v>143955.58</v>
      </c>
      <c r="S7" s="20">
        <f aca="true" t="shared" si="3" ref="S7:S32">R7+M7+O7+Q7</f>
        <v>147284.61000000002</v>
      </c>
      <c r="T7" s="20">
        <v>64764.979999999996</v>
      </c>
      <c r="U7" s="20">
        <v>64171.42</v>
      </c>
      <c r="V7" s="20">
        <v>64171.42000000001</v>
      </c>
      <c r="W7" s="20">
        <f>V7+U7+T7</f>
        <v>193107.82</v>
      </c>
      <c r="X7" s="20">
        <v>58107.94</v>
      </c>
      <c r="Y7" s="20">
        <v>58107.94</v>
      </c>
      <c r="Z7" s="20">
        <v>29053.959999999963</v>
      </c>
      <c r="AA7" s="20">
        <f>X7+Y7+Z7</f>
        <v>145269.83999999997</v>
      </c>
      <c r="AB7" s="20">
        <f aca="true" t="shared" si="4" ref="AB7:AB32">AA7+W7+R7+J7</f>
        <v>613115.29</v>
      </c>
      <c r="AC7" s="20">
        <f aca="true" t="shared" si="5" ref="AC7:AC32">E7+H7+I7+M7+O7+Q7</f>
        <v>3329.0299999999997</v>
      </c>
      <c r="AD7" s="20">
        <f>AB7+AC7</f>
        <v>616444.3200000001</v>
      </c>
      <c r="AE7" s="20">
        <f>AA7+W7</f>
        <v>338377.66</v>
      </c>
    </row>
    <row r="8" spans="1:31" s="21" customFormat="1" ht="57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80456.35</v>
      </c>
      <c r="O8" s="20">
        <v>11248.31</v>
      </c>
      <c r="P8" s="20">
        <v>70705.40999999997</v>
      </c>
      <c r="Q8" s="20">
        <v>20773.04</v>
      </c>
      <c r="R8" s="20">
        <f t="shared" si="2"/>
        <v>237522.78999999998</v>
      </c>
      <c r="S8" s="20">
        <f t="shared" si="3"/>
        <v>287343.42</v>
      </c>
      <c r="T8" s="20">
        <v>87708.71</v>
      </c>
      <c r="U8" s="20">
        <v>70887.13</v>
      </c>
      <c r="V8" s="20">
        <v>78763.48000000003</v>
      </c>
      <c r="W8" s="20">
        <f aca="true" t="shared" si="6" ref="W8:W32">V8+U8+T8</f>
        <v>237359.32000000007</v>
      </c>
      <c r="X8" s="20">
        <v>71321.2</v>
      </c>
      <c r="Y8" s="20">
        <v>71321.2</v>
      </c>
      <c r="Z8" s="20">
        <v>35660.610000000015</v>
      </c>
      <c r="AA8" s="20">
        <f aca="true" t="shared" si="7" ref="AA8:AA32">X8+Y8+Z8</f>
        <v>178303.01</v>
      </c>
      <c r="AB8" s="20">
        <f t="shared" si="4"/>
        <v>896128.29</v>
      </c>
      <c r="AC8" s="20">
        <f t="shared" si="5"/>
        <v>86623.75</v>
      </c>
      <c r="AD8" s="20">
        <f aca="true" t="shared" si="8" ref="AD8:AD32">AB8+AC8</f>
        <v>982752.04</v>
      </c>
      <c r="AE8" s="20">
        <f aca="true" t="shared" si="9" ref="AE8:AE32">AA8+W8</f>
        <v>415662.3300000001</v>
      </c>
    </row>
    <row r="9" spans="1:31" s="21" customFormat="1" ht="59.2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73863.6</v>
      </c>
      <c r="O9" s="20">
        <v>5933.22</v>
      </c>
      <c r="P9" s="20">
        <v>64986.51000000004</v>
      </c>
      <c r="Q9" s="20">
        <v>7974.09</v>
      </c>
      <c r="R9" s="20">
        <f t="shared" si="2"/>
        <v>219412.98000000004</v>
      </c>
      <c r="S9" s="20">
        <f t="shared" si="3"/>
        <v>238828.02000000005</v>
      </c>
      <c r="T9" s="20">
        <v>86258.1</v>
      </c>
      <c r="U9" s="20">
        <v>69761.58</v>
      </c>
      <c r="V9" s="20">
        <v>77512.87</v>
      </c>
      <c r="W9" s="20">
        <f t="shared" si="6"/>
        <v>233532.55000000002</v>
      </c>
      <c r="X9" s="20">
        <v>70188.77</v>
      </c>
      <c r="Y9" s="20">
        <v>70188.77</v>
      </c>
      <c r="Z9" s="20">
        <v>35094.380000000034</v>
      </c>
      <c r="AA9" s="20">
        <f t="shared" si="7"/>
        <v>175471.92000000004</v>
      </c>
      <c r="AB9" s="20">
        <f t="shared" si="4"/>
        <v>855021.5500000003</v>
      </c>
      <c r="AC9" s="20">
        <f t="shared" si="5"/>
        <v>37288.12</v>
      </c>
      <c r="AD9" s="20">
        <f t="shared" si="8"/>
        <v>892309.6700000003</v>
      </c>
      <c r="AE9" s="20">
        <f t="shared" si="9"/>
        <v>409004.4700000001</v>
      </c>
    </row>
    <row r="10" spans="1:31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96055.19</v>
      </c>
      <c r="O10" s="20">
        <v>2219.38</v>
      </c>
      <c r="P10" s="20">
        <v>92019.73999999998</v>
      </c>
      <c r="Q10" s="20">
        <v>2290.32</v>
      </c>
      <c r="R10" s="20">
        <f t="shared" si="2"/>
        <v>281122.4</v>
      </c>
      <c r="S10" s="20">
        <f t="shared" si="3"/>
        <v>288046.18000000005</v>
      </c>
      <c r="T10" s="20">
        <v>93488.28</v>
      </c>
      <c r="U10" s="20">
        <v>92248.65</v>
      </c>
      <c r="V10" s="20">
        <v>92248.65000000002</v>
      </c>
      <c r="W10" s="20">
        <f t="shared" si="6"/>
        <v>277985.58</v>
      </c>
      <c r="X10" s="20">
        <v>83532.18</v>
      </c>
      <c r="Y10" s="20">
        <v>83532.18</v>
      </c>
      <c r="Z10" s="20">
        <v>41766.090000000026</v>
      </c>
      <c r="AA10" s="20">
        <f t="shared" si="7"/>
        <v>208830.45</v>
      </c>
      <c r="AB10" s="20">
        <f t="shared" si="4"/>
        <v>1054055.24</v>
      </c>
      <c r="AC10" s="20">
        <f t="shared" si="5"/>
        <v>8637.12</v>
      </c>
      <c r="AD10" s="20">
        <f t="shared" si="8"/>
        <v>1062692.36</v>
      </c>
      <c r="AE10" s="20">
        <f t="shared" si="9"/>
        <v>486816.03</v>
      </c>
    </row>
    <row r="11" spans="1:31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56878.07</v>
      </c>
      <c r="M11" s="20">
        <v>0</v>
      </c>
      <c r="N11" s="20">
        <v>58496.32</v>
      </c>
      <c r="O11" s="20">
        <v>0</v>
      </c>
      <c r="P11" s="20">
        <v>56252.74</v>
      </c>
      <c r="Q11" s="20">
        <v>0</v>
      </c>
      <c r="R11" s="20">
        <f t="shared" si="2"/>
        <v>171627.13</v>
      </c>
      <c r="S11" s="20">
        <f t="shared" si="3"/>
        <v>171627.13</v>
      </c>
      <c r="T11" s="20">
        <v>61797.74</v>
      </c>
      <c r="U11" s="20">
        <v>61797.74</v>
      </c>
      <c r="V11" s="20">
        <v>61797.75000000002</v>
      </c>
      <c r="W11" s="20">
        <f t="shared" si="6"/>
        <v>185393.23</v>
      </c>
      <c r="X11" s="20">
        <v>55958.54</v>
      </c>
      <c r="Y11" s="20">
        <v>55958.54</v>
      </c>
      <c r="Z11" s="20">
        <v>27979.269999999997</v>
      </c>
      <c r="AA11" s="20">
        <f t="shared" si="7"/>
        <v>139896.35</v>
      </c>
      <c r="AB11" s="20">
        <f t="shared" si="4"/>
        <v>672181.97</v>
      </c>
      <c r="AC11" s="20">
        <f t="shared" si="5"/>
        <v>0</v>
      </c>
      <c r="AD11" s="20">
        <f t="shared" si="8"/>
        <v>672181.97</v>
      </c>
      <c r="AE11" s="20">
        <f t="shared" si="9"/>
        <v>325289.58</v>
      </c>
    </row>
    <row r="12" spans="1:31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56174.71</v>
      </c>
      <c r="O12" s="20">
        <v>1756.85</v>
      </c>
      <c r="P12" s="20">
        <v>53852.95000000001</v>
      </c>
      <c r="Q12" s="20">
        <v>3274.91</v>
      </c>
      <c r="R12" s="20">
        <f t="shared" si="2"/>
        <v>164467.98</v>
      </c>
      <c r="S12" s="20">
        <f t="shared" si="3"/>
        <v>171422.95</v>
      </c>
      <c r="T12" s="20">
        <v>62023.13</v>
      </c>
      <c r="U12" s="20">
        <v>61308.03</v>
      </c>
      <c r="V12" s="20">
        <v>61308.03</v>
      </c>
      <c r="W12" s="20">
        <f t="shared" si="6"/>
        <v>184639.19</v>
      </c>
      <c r="X12" s="20">
        <v>55515.1</v>
      </c>
      <c r="Y12" s="20">
        <v>55515.1</v>
      </c>
      <c r="Z12" s="20">
        <v>27757.559999999976</v>
      </c>
      <c r="AA12" s="20">
        <f t="shared" si="7"/>
        <v>138787.75999999998</v>
      </c>
      <c r="AB12" s="20">
        <f t="shared" si="4"/>
        <v>651415.5199999999</v>
      </c>
      <c r="AC12" s="20">
        <f t="shared" si="5"/>
        <v>10333.61</v>
      </c>
      <c r="AD12" s="20">
        <f t="shared" si="8"/>
        <v>661749.1299999999</v>
      </c>
      <c r="AE12" s="20">
        <f t="shared" si="9"/>
        <v>323426.94999999995</v>
      </c>
    </row>
    <row r="13" spans="1:31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78247.28</v>
      </c>
      <c r="O13" s="20">
        <v>7657.63</v>
      </c>
      <c r="P13" s="20">
        <v>75005.23000000003</v>
      </c>
      <c r="Q13" s="20">
        <v>9977.3</v>
      </c>
      <c r="R13" s="20">
        <f t="shared" si="2"/>
        <v>229078.77000000002</v>
      </c>
      <c r="S13" s="20">
        <f t="shared" si="3"/>
        <v>255372.85</v>
      </c>
      <c r="T13" s="20">
        <v>86041.2</v>
      </c>
      <c r="U13" s="20">
        <v>85043.05</v>
      </c>
      <c r="V13" s="20">
        <v>85043.05999999998</v>
      </c>
      <c r="W13" s="20">
        <f t="shared" si="6"/>
        <v>256127.31</v>
      </c>
      <c r="X13" s="20">
        <v>77007.43</v>
      </c>
      <c r="Y13" s="20">
        <v>77007.43</v>
      </c>
      <c r="Z13" s="20">
        <v>38503.72</v>
      </c>
      <c r="AA13" s="20">
        <f t="shared" si="7"/>
        <v>192518.58</v>
      </c>
      <c r="AB13" s="20">
        <f t="shared" si="4"/>
        <v>906295.47</v>
      </c>
      <c r="AC13" s="20">
        <f t="shared" si="5"/>
        <v>37632.07</v>
      </c>
      <c r="AD13" s="20">
        <f t="shared" si="8"/>
        <v>943927.5399999999</v>
      </c>
      <c r="AE13" s="20">
        <f t="shared" si="9"/>
        <v>448645.89</v>
      </c>
    </row>
    <row r="14" spans="1:31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</v>
      </c>
      <c r="M14" s="20">
        <v>17027.28</v>
      </c>
      <c r="N14" s="20">
        <v>105695.24</v>
      </c>
      <c r="O14" s="20">
        <v>12750.35</v>
      </c>
      <c r="P14" s="20">
        <v>101268.80000000003</v>
      </c>
      <c r="Q14" s="20">
        <v>20197.96</v>
      </c>
      <c r="R14" s="20">
        <f t="shared" si="2"/>
        <v>309358.72000000003</v>
      </c>
      <c r="S14" s="20">
        <f t="shared" si="3"/>
        <v>359334.31</v>
      </c>
      <c r="T14" s="20">
        <v>104887.62</v>
      </c>
      <c r="U14" s="20">
        <v>103013.8</v>
      </c>
      <c r="V14" s="20">
        <v>103013.79</v>
      </c>
      <c r="W14" s="20">
        <f t="shared" si="6"/>
        <v>310915.20999999996</v>
      </c>
      <c r="X14" s="20">
        <v>93231.63</v>
      </c>
      <c r="Y14" s="20">
        <v>93231.63</v>
      </c>
      <c r="Z14" s="20">
        <v>46359.15</v>
      </c>
      <c r="AA14" s="20">
        <f t="shared" si="7"/>
        <v>232822.41</v>
      </c>
      <c r="AB14" s="20">
        <f t="shared" si="4"/>
        <v>1166536.82</v>
      </c>
      <c r="AC14" s="20">
        <f t="shared" si="5"/>
        <v>86897.82999999999</v>
      </c>
      <c r="AD14" s="20">
        <f t="shared" si="8"/>
        <v>1253434.6500000001</v>
      </c>
      <c r="AE14" s="20">
        <f t="shared" si="9"/>
        <v>543737.62</v>
      </c>
    </row>
    <row r="15" spans="1:31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57147.64</v>
      </c>
      <c r="M15" s="20">
        <v>0</v>
      </c>
      <c r="N15" s="20">
        <v>58889.53</v>
      </c>
      <c r="O15" s="20">
        <v>0</v>
      </c>
      <c r="P15" s="20">
        <v>56546.54000000001</v>
      </c>
      <c r="Q15" s="20">
        <v>0</v>
      </c>
      <c r="R15" s="20">
        <f t="shared" si="2"/>
        <v>172583.71000000002</v>
      </c>
      <c r="S15" s="20">
        <f t="shared" si="3"/>
        <v>172583.71000000002</v>
      </c>
      <c r="T15" s="20">
        <v>59928.26</v>
      </c>
      <c r="U15" s="20">
        <v>59187.79</v>
      </c>
      <c r="V15" s="20">
        <v>59187.77999999998</v>
      </c>
      <c r="W15" s="20">
        <f t="shared" si="6"/>
        <v>178303.83</v>
      </c>
      <c r="X15" s="20">
        <v>53595.2</v>
      </c>
      <c r="Y15" s="20">
        <v>53595.2</v>
      </c>
      <c r="Z15" s="20">
        <v>26797.600000000006</v>
      </c>
      <c r="AA15" s="20">
        <f t="shared" si="7"/>
        <v>133988</v>
      </c>
      <c r="AB15" s="20">
        <f t="shared" si="4"/>
        <v>652702.73</v>
      </c>
      <c r="AC15" s="20">
        <f t="shared" si="5"/>
        <v>0</v>
      </c>
      <c r="AD15" s="20">
        <f t="shared" si="8"/>
        <v>652702.73</v>
      </c>
      <c r="AE15" s="20">
        <f t="shared" si="9"/>
        <v>312291.82999999996</v>
      </c>
    </row>
    <row r="16" spans="1:31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122247.19</v>
      </c>
      <c r="O16" s="20">
        <v>8650.78</v>
      </c>
      <c r="P16" s="20">
        <v>97523.16000000003</v>
      </c>
      <c r="Q16" s="20">
        <v>5073.25</v>
      </c>
      <c r="R16" s="20">
        <f t="shared" si="2"/>
        <v>328497.47000000003</v>
      </c>
      <c r="S16" s="20">
        <f t="shared" si="3"/>
        <v>350072.57000000007</v>
      </c>
      <c r="T16" s="20">
        <v>121492.68</v>
      </c>
      <c r="U16" s="20">
        <v>120015.84</v>
      </c>
      <c r="V16" s="20">
        <v>120015.84000000003</v>
      </c>
      <c r="W16" s="20">
        <f t="shared" si="6"/>
        <v>361524.36</v>
      </c>
      <c r="X16" s="20">
        <v>108675.68</v>
      </c>
      <c r="Y16" s="20">
        <v>108675.68</v>
      </c>
      <c r="Z16" s="20">
        <v>54337.83999999997</v>
      </c>
      <c r="AA16" s="20">
        <f t="shared" si="7"/>
        <v>271689.19999999995</v>
      </c>
      <c r="AB16" s="20">
        <f t="shared" si="4"/>
        <v>1296892.62</v>
      </c>
      <c r="AC16" s="20">
        <f t="shared" si="5"/>
        <v>29374.56</v>
      </c>
      <c r="AD16" s="20">
        <f t="shared" si="8"/>
        <v>1326267.1800000002</v>
      </c>
      <c r="AE16" s="20">
        <f t="shared" si="9"/>
        <v>633213.5599999999</v>
      </c>
    </row>
    <row r="17" spans="1:31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157650.28</v>
      </c>
      <c r="O17" s="20">
        <v>36597.87</v>
      </c>
      <c r="P17" s="20">
        <v>150982.05000000005</v>
      </c>
      <c r="Q17" s="20">
        <v>48188.88</v>
      </c>
      <c r="R17" s="20">
        <f t="shared" si="2"/>
        <v>461317.2700000001</v>
      </c>
      <c r="S17" s="20">
        <f t="shared" si="3"/>
        <v>602752.1900000001</v>
      </c>
      <c r="T17" s="20">
        <v>176824.07</v>
      </c>
      <c r="U17" s="20">
        <v>174777.89</v>
      </c>
      <c r="V17" s="20">
        <v>174777.89</v>
      </c>
      <c r="W17" s="20">
        <f t="shared" si="6"/>
        <v>526379.8500000001</v>
      </c>
      <c r="X17" s="20">
        <v>158263.32</v>
      </c>
      <c r="Y17" s="20">
        <v>158263.32</v>
      </c>
      <c r="Z17" s="20">
        <v>79131.65999999992</v>
      </c>
      <c r="AA17" s="20">
        <f t="shared" si="7"/>
        <v>395658.29999999993</v>
      </c>
      <c r="AB17" s="20">
        <f t="shared" si="4"/>
        <v>1857434.5500000003</v>
      </c>
      <c r="AC17" s="20">
        <f t="shared" si="5"/>
        <v>233643.99</v>
      </c>
      <c r="AD17" s="20">
        <f t="shared" si="8"/>
        <v>2091078.5400000003</v>
      </c>
      <c r="AE17" s="20">
        <f t="shared" si="9"/>
        <v>922038.15</v>
      </c>
    </row>
    <row r="18" spans="1:31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</v>
      </c>
      <c r="M18" s="20">
        <v>1533.96</v>
      </c>
      <c r="N18" s="20">
        <v>55998.37</v>
      </c>
      <c r="O18" s="20">
        <v>1281.49</v>
      </c>
      <c r="P18" s="20">
        <v>53674.52</v>
      </c>
      <c r="Q18" s="20">
        <v>650.95</v>
      </c>
      <c r="R18" s="20">
        <f t="shared" si="2"/>
        <v>163936.27</v>
      </c>
      <c r="S18" s="20">
        <f t="shared" si="3"/>
        <v>167402.66999999998</v>
      </c>
      <c r="T18" s="20">
        <v>58573.549999999996</v>
      </c>
      <c r="U18" s="20">
        <v>57858.28</v>
      </c>
      <c r="V18" s="20">
        <v>57858.26999999999</v>
      </c>
      <c r="W18" s="20">
        <f t="shared" si="6"/>
        <v>174290.09999999998</v>
      </c>
      <c r="X18" s="20">
        <v>52391.31</v>
      </c>
      <c r="Y18" s="20">
        <v>52391.31</v>
      </c>
      <c r="Z18" s="20">
        <v>26195.660000000003</v>
      </c>
      <c r="AA18" s="20">
        <f t="shared" si="7"/>
        <v>130978.28</v>
      </c>
      <c r="AB18" s="20">
        <f t="shared" si="4"/>
        <v>633144.53</v>
      </c>
      <c r="AC18" s="20">
        <f t="shared" si="5"/>
        <v>3466.3999999999996</v>
      </c>
      <c r="AD18" s="20">
        <f t="shared" si="8"/>
        <v>636610.93</v>
      </c>
      <c r="AE18" s="20">
        <f t="shared" si="9"/>
        <v>305268.38</v>
      </c>
    </row>
    <row r="19" spans="1:31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83246.09</v>
      </c>
      <c r="O19" s="20">
        <v>11006.23</v>
      </c>
      <c r="P19" s="20">
        <v>79742.79999999997</v>
      </c>
      <c r="Q19" s="20">
        <v>13071.49</v>
      </c>
      <c r="R19" s="20">
        <f t="shared" si="2"/>
        <v>243624.52999999997</v>
      </c>
      <c r="S19" s="20">
        <f t="shared" si="3"/>
        <v>282812.44999999995</v>
      </c>
      <c r="T19" s="20">
        <v>92072.71</v>
      </c>
      <c r="U19" s="20">
        <v>90996.83</v>
      </c>
      <c r="V19" s="20">
        <v>90996.81999999996</v>
      </c>
      <c r="W19" s="20">
        <f t="shared" si="6"/>
        <v>274066.36</v>
      </c>
      <c r="X19" s="20">
        <v>82398.64</v>
      </c>
      <c r="Y19" s="20">
        <v>82398.64</v>
      </c>
      <c r="Z19" s="20">
        <v>41199.31000000003</v>
      </c>
      <c r="AA19" s="20">
        <f t="shared" si="7"/>
        <v>205996.59000000003</v>
      </c>
      <c r="AB19" s="20">
        <f t="shared" si="4"/>
        <v>972249.75</v>
      </c>
      <c r="AC19" s="20">
        <f t="shared" si="5"/>
        <v>54587.85</v>
      </c>
      <c r="AD19" s="20">
        <f t="shared" si="8"/>
        <v>1026837.6</v>
      </c>
      <c r="AE19" s="20">
        <f t="shared" si="9"/>
        <v>480062.95</v>
      </c>
    </row>
    <row r="20" spans="1:31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76219.62</v>
      </c>
      <c r="M20" s="20">
        <v>0</v>
      </c>
      <c r="N20" s="20">
        <v>78687.69</v>
      </c>
      <c r="O20" s="20">
        <v>0</v>
      </c>
      <c r="P20" s="20">
        <v>75388.42000000003</v>
      </c>
      <c r="Q20" s="20">
        <v>0</v>
      </c>
      <c r="R20" s="20">
        <f t="shared" si="2"/>
        <v>230295.73000000004</v>
      </c>
      <c r="S20" s="20">
        <f t="shared" si="3"/>
        <v>230295.73000000004</v>
      </c>
      <c r="T20" s="20">
        <v>75425.51</v>
      </c>
      <c r="U20" s="20">
        <v>74408.65</v>
      </c>
      <c r="V20" s="20">
        <v>74408.64000000001</v>
      </c>
      <c r="W20" s="20">
        <f t="shared" si="6"/>
        <v>224242.8</v>
      </c>
      <c r="X20" s="20">
        <v>67377.86</v>
      </c>
      <c r="Y20" s="20">
        <v>67377.86</v>
      </c>
      <c r="Z20" s="20">
        <v>33688.92000000001</v>
      </c>
      <c r="AA20" s="20">
        <f t="shared" si="7"/>
        <v>168444.64</v>
      </c>
      <c r="AB20" s="20">
        <f t="shared" si="4"/>
        <v>857895.4</v>
      </c>
      <c r="AC20" s="20">
        <f t="shared" si="5"/>
        <v>0</v>
      </c>
      <c r="AD20" s="20">
        <f t="shared" si="8"/>
        <v>857895.4</v>
      </c>
      <c r="AE20" s="20">
        <f t="shared" si="9"/>
        <v>392687.44</v>
      </c>
    </row>
    <row r="21" spans="1:31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60822.05</v>
      </c>
      <c r="M21" s="20">
        <v>0</v>
      </c>
      <c r="N21" s="20">
        <v>61273.82</v>
      </c>
      <c r="O21" s="20">
        <v>0</v>
      </c>
      <c r="P21" s="20">
        <v>61141.789999999986</v>
      </c>
      <c r="Q21" s="20">
        <v>439.47</v>
      </c>
      <c r="R21" s="20">
        <f t="shared" si="2"/>
        <v>183237.65999999997</v>
      </c>
      <c r="S21" s="20">
        <f t="shared" si="3"/>
        <v>183677.12999999998</v>
      </c>
      <c r="T21" s="20">
        <v>63934.05</v>
      </c>
      <c r="U21" s="20">
        <v>63124.9</v>
      </c>
      <c r="V21" s="20">
        <v>63124.909999999996</v>
      </c>
      <c r="W21" s="20">
        <f t="shared" si="6"/>
        <v>190183.86</v>
      </c>
      <c r="X21" s="20">
        <v>57160.3</v>
      </c>
      <c r="Y21" s="20">
        <v>57160.3</v>
      </c>
      <c r="Z21" s="20">
        <v>28580.150000000023</v>
      </c>
      <c r="AA21" s="20">
        <f t="shared" si="7"/>
        <v>142900.75000000003</v>
      </c>
      <c r="AB21" s="20">
        <f t="shared" si="4"/>
        <v>704418.75</v>
      </c>
      <c r="AC21" s="20">
        <f t="shared" si="5"/>
        <v>439.47</v>
      </c>
      <c r="AD21" s="20">
        <f t="shared" si="8"/>
        <v>704858.22</v>
      </c>
      <c r="AE21" s="20">
        <f t="shared" si="9"/>
        <v>333084.61</v>
      </c>
    </row>
    <row r="22" spans="1:31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68870.77</v>
      </c>
      <c r="M22" s="20">
        <v>0</v>
      </c>
      <c r="N22" s="20">
        <v>70917.07</v>
      </c>
      <c r="O22" s="20">
        <v>0</v>
      </c>
      <c r="P22" s="20">
        <v>68158.84999999998</v>
      </c>
      <c r="Q22" s="20">
        <v>0</v>
      </c>
      <c r="R22" s="20">
        <f t="shared" si="2"/>
        <v>207946.69</v>
      </c>
      <c r="S22" s="20">
        <f t="shared" si="3"/>
        <v>207946.69</v>
      </c>
      <c r="T22" s="20">
        <v>68175.69</v>
      </c>
      <c r="U22" s="20">
        <v>67293.38</v>
      </c>
      <c r="V22" s="20">
        <v>67293.37</v>
      </c>
      <c r="W22" s="20">
        <f t="shared" si="6"/>
        <v>202762.44</v>
      </c>
      <c r="X22" s="20">
        <v>60934.9</v>
      </c>
      <c r="Y22" s="20">
        <v>60934.9</v>
      </c>
      <c r="Z22" s="20">
        <v>30467.450000000004</v>
      </c>
      <c r="AA22" s="20">
        <f t="shared" si="7"/>
        <v>152337.25</v>
      </c>
      <c r="AB22" s="20">
        <f t="shared" si="4"/>
        <v>761496.0700000001</v>
      </c>
      <c r="AC22" s="20">
        <f t="shared" si="5"/>
        <v>0</v>
      </c>
      <c r="AD22" s="20">
        <f t="shared" si="8"/>
        <v>761496.0700000001</v>
      </c>
      <c r="AE22" s="20">
        <f t="shared" si="9"/>
        <v>355099.69</v>
      </c>
    </row>
    <row r="23" spans="1:31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76135.71</v>
      </c>
      <c r="M23" s="20">
        <v>49790.22</v>
      </c>
      <c r="N23" s="20">
        <v>78595.41</v>
      </c>
      <c r="O23" s="20">
        <v>31258.69</v>
      </c>
      <c r="P23" s="20">
        <v>75295.47000000002</v>
      </c>
      <c r="Q23" s="20">
        <v>39203.95</v>
      </c>
      <c r="R23" s="20">
        <f t="shared" si="2"/>
        <v>230026.59000000003</v>
      </c>
      <c r="S23" s="20">
        <f t="shared" si="3"/>
        <v>350279.45000000007</v>
      </c>
      <c r="T23" s="20">
        <v>88608.78</v>
      </c>
      <c r="U23" s="20">
        <v>87594.97</v>
      </c>
      <c r="V23" s="20">
        <v>87594.96000000002</v>
      </c>
      <c r="W23" s="20">
        <f t="shared" si="6"/>
        <v>263798.71</v>
      </c>
      <c r="X23" s="20">
        <v>79318.22</v>
      </c>
      <c r="Y23" s="20">
        <v>79318.22</v>
      </c>
      <c r="Z23" s="20">
        <v>39659.09999999998</v>
      </c>
      <c r="AA23" s="20">
        <f t="shared" si="7"/>
        <v>198295.53999999998</v>
      </c>
      <c r="AB23" s="20">
        <f t="shared" si="4"/>
        <v>926037.9100000001</v>
      </c>
      <c r="AC23" s="20">
        <f t="shared" si="5"/>
        <v>200891.45</v>
      </c>
      <c r="AD23" s="20">
        <f t="shared" si="8"/>
        <v>1126929.36</v>
      </c>
      <c r="AE23" s="20">
        <f t="shared" si="9"/>
        <v>462094.25</v>
      </c>
    </row>
    <row r="24" spans="1:31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69750.36</v>
      </c>
      <c r="O24" s="20">
        <v>10007.42</v>
      </c>
      <c r="P24" s="20">
        <v>66815.29000000002</v>
      </c>
      <c r="Q24" s="20">
        <v>10896.78</v>
      </c>
      <c r="R24" s="20">
        <f t="shared" si="2"/>
        <v>204128.94</v>
      </c>
      <c r="S24" s="20">
        <f t="shared" si="3"/>
        <v>234729.65000000002</v>
      </c>
      <c r="T24" s="20">
        <v>79266.36</v>
      </c>
      <c r="U24" s="20">
        <v>78364.96</v>
      </c>
      <c r="V24" s="20">
        <v>78364.96999999999</v>
      </c>
      <c r="W24" s="20">
        <f t="shared" si="6"/>
        <v>235996.28999999998</v>
      </c>
      <c r="X24" s="20">
        <v>70960.34</v>
      </c>
      <c r="Y24" s="20">
        <v>70960.34</v>
      </c>
      <c r="Z24" s="20">
        <v>35480.17999999999</v>
      </c>
      <c r="AA24" s="20">
        <f t="shared" si="7"/>
        <v>177400.86</v>
      </c>
      <c r="AB24" s="20">
        <f t="shared" si="4"/>
        <v>825767.88</v>
      </c>
      <c r="AC24" s="20">
        <f t="shared" si="5"/>
        <v>51458.729999999996</v>
      </c>
      <c r="AD24" s="20">
        <f t="shared" si="8"/>
        <v>877226.61</v>
      </c>
      <c r="AE24" s="20">
        <f t="shared" si="9"/>
        <v>413397.14999999997</v>
      </c>
    </row>
    <row r="25" spans="1:31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49227.73</v>
      </c>
      <c r="O25" s="20">
        <v>4217.38</v>
      </c>
      <c r="P25" s="20">
        <v>47155.95999999999</v>
      </c>
      <c r="Q25" s="20">
        <v>4545.03</v>
      </c>
      <c r="R25" s="20">
        <f t="shared" si="2"/>
        <v>144067.65</v>
      </c>
      <c r="S25" s="20">
        <f t="shared" si="3"/>
        <v>157840.16999999998</v>
      </c>
      <c r="T25" s="20">
        <v>61906.45</v>
      </c>
      <c r="U25" s="20">
        <v>61270.2</v>
      </c>
      <c r="V25" s="20">
        <v>61270.20999999999</v>
      </c>
      <c r="W25" s="20">
        <f t="shared" si="6"/>
        <v>184446.86</v>
      </c>
      <c r="X25" s="20">
        <v>55480.85</v>
      </c>
      <c r="Y25" s="20">
        <v>55480.85</v>
      </c>
      <c r="Z25" s="20">
        <v>27740.43</v>
      </c>
      <c r="AA25" s="20">
        <f t="shared" si="7"/>
        <v>138702.13</v>
      </c>
      <c r="AB25" s="20">
        <f t="shared" si="4"/>
        <v>614213.53</v>
      </c>
      <c r="AC25" s="20">
        <f t="shared" si="5"/>
        <v>23425.489999999998</v>
      </c>
      <c r="AD25" s="20">
        <f t="shared" si="8"/>
        <v>637639.02</v>
      </c>
      <c r="AE25" s="20">
        <f t="shared" si="9"/>
        <v>323148.99</v>
      </c>
    </row>
    <row r="26" spans="1:31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92472.62</v>
      </c>
      <c r="O26" s="20">
        <v>3284.24</v>
      </c>
      <c r="P26" s="20">
        <v>88580.74999999999</v>
      </c>
      <c r="Q26" s="20">
        <v>5933.85</v>
      </c>
      <c r="R26" s="20">
        <f t="shared" si="2"/>
        <v>270626</v>
      </c>
      <c r="S26" s="20">
        <f t="shared" si="3"/>
        <v>287905.91</v>
      </c>
      <c r="T26" s="20">
        <v>91531.93</v>
      </c>
      <c r="U26" s="20">
        <v>90336.73</v>
      </c>
      <c r="V26" s="20">
        <v>90336.72000000002</v>
      </c>
      <c r="W26" s="20">
        <f t="shared" si="6"/>
        <v>272205.38</v>
      </c>
      <c r="X26" s="20">
        <v>81800.91</v>
      </c>
      <c r="Y26" s="20">
        <v>81800.91</v>
      </c>
      <c r="Z26" s="20">
        <v>40900.45000000001</v>
      </c>
      <c r="AA26" s="20">
        <f t="shared" si="7"/>
        <v>204502.27000000002</v>
      </c>
      <c r="AB26" s="20">
        <f t="shared" si="4"/>
        <v>1023473.04</v>
      </c>
      <c r="AC26" s="20">
        <f t="shared" si="5"/>
        <v>32131.1</v>
      </c>
      <c r="AD26" s="20">
        <f t="shared" si="8"/>
        <v>1055604.1400000001</v>
      </c>
      <c r="AE26" s="20">
        <f t="shared" si="9"/>
        <v>476707.65</v>
      </c>
    </row>
    <row r="27" spans="1:31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155971.73</v>
      </c>
      <c r="O27" s="20">
        <v>510.91</v>
      </c>
      <c r="P27" s="20">
        <v>149541.04000000004</v>
      </c>
      <c r="Q27" s="20">
        <v>1947.92</v>
      </c>
      <c r="R27" s="20">
        <f t="shared" si="2"/>
        <v>456678.95</v>
      </c>
      <c r="S27" s="20">
        <f t="shared" si="3"/>
        <v>459137.77999999997</v>
      </c>
      <c r="T27" s="20">
        <v>173226.31</v>
      </c>
      <c r="U27" s="20">
        <v>171244.94</v>
      </c>
      <c r="V27" s="20">
        <v>171244.95</v>
      </c>
      <c r="W27" s="20">
        <f t="shared" si="6"/>
        <v>515716.2</v>
      </c>
      <c r="X27" s="20">
        <v>155064.2</v>
      </c>
      <c r="Y27" s="20">
        <v>155064.2</v>
      </c>
      <c r="Z27" s="20">
        <v>77532.08999999991</v>
      </c>
      <c r="AA27" s="20">
        <f t="shared" si="7"/>
        <v>387660.48999999993</v>
      </c>
      <c r="AB27" s="20">
        <f t="shared" si="4"/>
        <v>1812485.69</v>
      </c>
      <c r="AC27" s="20">
        <f t="shared" si="5"/>
        <v>2941.36</v>
      </c>
      <c r="AD27" s="20">
        <f t="shared" si="8"/>
        <v>1815427.05</v>
      </c>
      <c r="AE27" s="20">
        <f t="shared" si="9"/>
        <v>903376.69</v>
      </c>
    </row>
    <row r="28" spans="1:31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48765.43</v>
      </c>
      <c r="M28" s="20">
        <v>0</v>
      </c>
      <c r="N28" s="20">
        <v>53401.51</v>
      </c>
      <c r="O28" s="20">
        <v>0</v>
      </c>
      <c r="P28" s="20">
        <v>53389.49</v>
      </c>
      <c r="Q28" s="20">
        <v>0</v>
      </c>
      <c r="R28" s="20">
        <f t="shared" si="2"/>
        <v>155556.43</v>
      </c>
      <c r="S28" s="20">
        <f t="shared" si="3"/>
        <v>155556.43</v>
      </c>
      <c r="T28" s="20">
        <v>60418.88</v>
      </c>
      <c r="U28" s="20">
        <v>60418.88</v>
      </c>
      <c r="V28" s="20">
        <v>60418.88999999999</v>
      </c>
      <c r="W28" s="20">
        <f t="shared" si="6"/>
        <v>181256.65</v>
      </c>
      <c r="X28" s="20">
        <v>54709.97</v>
      </c>
      <c r="Y28" s="20">
        <v>54709.97</v>
      </c>
      <c r="Z28" s="20">
        <v>27354.99000000002</v>
      </c>
      <c r="AA28" s="20">
        <f t="shared" si="7"/>
        <v>136774.93000000002</v>
      </c>
      <c r="AB28" s="20">
        <f t="shared" si="4"/>
        <v>632584.1799999999</v>
      </c>
      <c r="AC28" s="20">
        <f t="shared" si="5"/>
        <v>0</v>
      </c>
      <c r="AD28" s="20">
        <f t="shared" si="8"/>
        <v>632584.1799999999</v>
      </c>
      <c r="AE28" s="20">
        <f t="shared" si="9"/>
        <v>318031.58</v>
      </c>
    </row>
    <row r="29" spans="1:31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79051.55</v>
      </c>
      <c r="M29" s="20">
        <v>0</v>
      </c>
      <c r="N29" s="20">
        <v>100675.43</v>
      </c>
      <c r="O29" s="20">
        <v>0</v>
      </c>
      <c r="P29" s="20">
        <v>119692.40999999997</v>
      </c>
      <c r="Q29" s="20">
        <v>0</v>
      </c>
      <c r="R29" s="20">
        <f t="shared" si="2"/>
        <v>299419.38999999996</v>
      </c>
      <c r="S29" s="20">
        <f t="shared" si="3"/>
        <v>299419.38999999996</v>
      </c>
      <c r="T29" s="20">
        <v>124899.82</v>
      </c>
      <c r="U29" s="20">
        <v>124899.82</v>
      </c>
      <c r="V29" s="20">
        <v>124899.82999999996</v>
      </c>
      <c r="W29" s="20">
        <f t="shared" si="6"/>
        <v>374699.47</v>
      </c>
      <c r="X29" s="20">
        <v>113098.18</v>
      </c>
      <c r="Y29" s="20">
        <v>113098.18</v>
      </c>
      <c r="Z29" s="20">
        <v>56549.080000000075</v>
      </c>
      <c r="AA29" s="20">
        <f t="shared" si="7"/>
        <v>282745.44000000006</v>
      </c>
      <c r="AB29" s="20">
        <f t="shared" si="4"/>
        <v>1197115.3800000001</v>
      </c>
      <c r="AC29" s="20">
        <f t="shared" si="5"/>
        <v>0</v>
      </c>
      <c r="AD29" s="20">
        <f t="shared" si="8"/>
        <v>1197115.3800000001</v>
      </c>
      <c r="AE29" s="20">
        <f t="shared" si="9"/>
        <v>657444.91</v>
      </c>
    </row>
    <row r="30" spans="1:31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57347.44</v>
      </c>
      <c r="M30" s="20">
        <v>0</v>
      </c>
      <c r="N30" s="20">
        <v>68780.12</v>
      </c>
      <c r="O30" s="20">
        <v>0</v>
      </c>
      <c r="P30" s="20">
        <v>70268.50000000003</v>
      </c>
      <c r="Q30" s="20">
        <v>0</v>
      </c>
      <c r="R30" s="20">
        <f t="shared" si="2"/>
        <v>196396.06000000003</v>
      </c>
      <c r="S30" s="20">
        <f t="shared" si="3"/>
        <v>196396.06000000003</v>
      </c>
      <c r="T30" s="20">
        <v>85176</v>
      </c>
      <c r="U30" s="20">
        <v>85176</v>
      </c>
      <c r="V30" s="20">
        <v>85176</v>
      </c>
      <c r="W30" s="20">
        <f t="shared" si="6"/>
        <v>255528</v>
      </c>
      <c r="X30" s="20">
        <v>77127.82</v>
      </c>
      <c r="Y30" s="20">
        <v>77127.82</v>
      </c>
      <c r="Z30" s="20">
        <v>38563.899999999965</v>
      </c>
      <c r="AA30" s="20">
        <f t="shared" si="7"/>
        <v>192819.53999999998</v>
      </c>
      <c r="AB30" s="20">
        <f t="shared" si="4"/>
        <v>835131.72</v>
      </c>
      <c r="AC30" s="20">
        <f t="shared" si="5"/>
        <v>0</v>
      </c>
      <c r="AD30" s="20">
        <f t="shared" si="8"/>
        <v>835131.72</v>
      </c>
      <c r="AE30" s="20">
        <f t="shared" si="9"/>
        <v>448347.54</v>
      </c>
    </row>
    <row r="31" spans="1:31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49907.01</v>
      </c>
      <c r="M31" s="20">
        <v>0</v>
      </c>
      <c r="N31" s="20">
        <v>49683.97</v>
      </c>
      <c r="O31" s="20">
        <v>0</v>
      </c>
      <c r="P31" s="20">
        <v>49583.41</v>
      </c>
      <c r="Q31" s="20">
        <v>0</v>
      </c>
      <c r="R31" s="20">
        <f t="shared" si="2"/>
        <v>149174.39</v>
      </c>
      <c r="S31" s="20">
        <f t="shared" si="3"/>
        <v>149174.39</v>
      </c>
      <c r="T31" s="20">
        <v>56878.310000000005</v>
      </c>
      <c r="U31" s="20">
        <v>56228.51</v>
      </c>
      <c r="V31" s="20">
        <v>56228.50999999999</v>
      </c>
      <c r="W31" s="20">
        <f t="shared" si="6"/>
        <v>169335.33</v>
      </c>
      <c r="X31" s="20">
        <v>50915.54</v>
      </c>
      <c r="Y31" s="20">
        <v>50915.54</v>
      </c>
      <c r="Z31" s="20">
        <v>25457.780000000006</v>
      </c>
      <c r="AA31" s="20">
        <f t="shared" si="7"/>
        <v>127288.86000000002</v>
      </c>
      <c r="AB31" s="20">
        <f t="shared" si="4"/>
        <v>595321.9400000001</v>
      </c>
      <c r="AC31" s="20">
        <f t="shared" si="5"/>
        <v>0</v>
      </c>
      <c r="AD31" s="20">
        <f t="shared" si="8"/>
        <v>595321.9400000001</v>
      </c>
      <c r="AE31" s="20">
        <f t="shared" si="9"/>
        <v>296624.19</v>
      </c>
    </row>
    <row r="32" spans="1:31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52041.11</v>
      </c>
      <c r="M32" s="20">
        <v>334</v>
      </c>
      <c r="N32" s="20">
        <v>51448</v>
      </c>
      <c r="O32" s="20">
        <v>0</v>
      </c>
      <c r="P32" s="20">
        <v>47805.170000000006</v>
      </c>
      <c r="Q32" s="20">
        <v>0</v>
      </c>
      <c r="R32" s="20">
        <f t="shared" si="2"/>
        <v>151294.28000000003</v>
      </c>
      <c r="S32" s="20">
        <f t="shared" si="3"/>
        <v>151628.28000000003</v>
      </c>
      <c r="T32" s="20">
        <v>57429.01</v>
      </c>
      <c r="U32" s="20">
        <v>57429.01</v>
      </c>
      <c r="V32" s="20">
        <v>57429.00999999999</v>
      </c>
      <c r="W32" s="20">
        <f t="shared" si="6"/>
        <v>172287.03</v>
      </c>
      <c r="X32" s="20">
        <v>52002.59</v>
      </c>
      <c r="Y32" s="20">
        <v>52002.59</v>
      </c>
      <c r="Z32" s="20">
        <v>26001.310000000027</v>
      </c>
      <c r="AA32" s="20">
        <f t="shared" si="7"/>
        <v>130006.49000000002</v>
      </c>
      <c r="AB32" s="20">
        <f t="shared" si="4"/>
        <v>608354.1000000001</v>
      </c>
      <c r="AC32" s="20">
        <f t="shared" si="5"/>
        <v>334</v>
      </c>
      <c r="AD32" s="20">
        <f t="shared" si="8"/>
        <v>608688.1000000001</v>
      </c>
      <c r="AE32" s="20">
        <f t="shared" si="9"/>
        <v>302293.52</v>
      </c>
    </row>
    <row r="33" spans="1:32" ht="39.75" customHeight="1">
      <c r="A33" s="15"/>
      <c r="B33" s="16" t="s">
        <v>8</v>
      </c>
      <c r="C33" s="7"/>
      <c r="D33" s="24">
        <f aca="true" t="shared" si="10" ref="D33:AE33">SUM(D7:D32)</f>
        <v>1909305.2599999995</v>
      </c>
      <c r="E33" s="24">
        <f t="shared" si="10"/>
        <v>66195.26999999999</v>
      </c>
      <c r="F33" s="24">
        <f t="shared" si="10"/>
        <v>2048661.4799999997</v>
      </c>
      <c r="G33" s="24">
        <f t="shared" si="10"/>
        <v>2031975.2100000002</v>
      </c>
      <c r="H33" s="24">
        <f>SUM(H7:H32)</f>
        <v>129660.93999999999</v>
      </c>
      <c r="I33" s="24">
        <f>SUM(I7:I32)</f>
        <v>154063.96</v>
      </c>
      <c r="J33" s="24">
        <f t="shared" si="10"/>
        <v>5989941.949999999</v>
      </c>
      <c r="K33" s="24">
        <f t="shared" si="10"/>
        <v>6339862.12</v>
      </c>
      <c r="L33" s="24">
        <f t="shared" si="10"/>
        <v>1975778.7</v>
      </c>
      <c r="M33" s="24">
        <f t="shared" si="10"/>
        <v>207599.39</v>
      </c>
      <c r="N33" s="24">
        <f t="shared" si="10"/>
        <v>2057005.91</v>
      </c>
      <c r="O33" s="24">
        <f t="shared" si="10"/>
        <v>150501.17</v>
      </c>
      <c r="P33" s="24">
        <f t="shared" si="10"/>
        <v>1972569.75</v>
      </c>
      <c r="Q33" s="24">
        <f t="shared" si="10"/>
        <v>195415.2</v>
      </c>
      <c r="R33" s="24">
        <f t="shared" si="10"/>
        <v>6005354.359999999</v>
      </c>
      <c r="S33" s="24">
        <f aca="true" t="shared" si="11" ref="S33:AA33">SUM(S7:S32)</f>
        <v>6558870.119999999</v>
      </c>
      <c r="T33" s="24">
        <f t="shared" si="11"/>
        <v>2242738.13</v>
      </c>
      <c r="U33" s="24">
        <f t="shared" si="11"/>
        <v>2188858.9799999995</v>
      </c>
      <c r="V33" s="24">
        <f t="shared" si="11"/>
        <v>2204486.619999999</v>
      </c>
      <c r="W33" s="24">
        <f t="shared" si="11"/>
        <v>6636083.73</v>
      </c>
      <c r="X33" s="24">
        <f t="shared" si="11"/>
        <v>1996138.62</v>
      </c>
      <c r="Y33" s="24">
        <f t="shared" si="11"/>
        <v>1996138.62</v>
      </c>
      <c r="Z33" s="24">
        <f t="shared" si="11"/>
        <v>997812.6399999999</v>
      </c>
      <c r="AA33" s="24">
        <f t="shared" si="11"/>
        <v>4990089.88</v>
      </c>
      <c r="AB33" s="24">
        <f t="shared" si="10"/>
        <v>23621469.92</v>
      </c>
      <c r="AC33" s="24">
        <f t="shared" si="10"/>
        <v>903435.9299999999</v>
      </c>
      <c r="AD33" s="24">
        <f t="shared" si="10"/>
        <v>24524905.85</v>
      </c>
      <c r="AE33" s="24">
        <f t="shared" si="10"/>
        <v>11626173.61</v>
      </c>
      <c r="AF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0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2023-07-26T07:35:29Z</cp:lastPrinted>
  <dcterms:created xsi:type="dcterms:W3CDTF">2008-06-27T05:56:22Z</dcterms:created>
  <dcterms:modified xsi:type="dcterms:W3CDTF">2023-08-16T12:59:19Z</dcterms:modified>
  <cp:category/>
  <cp:version/>
  <cp:contentType/>
  <cp:contentStatus/>
</cp:coreProperties>
</file>